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Technische Universität Ilmenau\projects\PHD\Protanilla_lini\Review_Protanilla\Richter_et_al_Protanilla_supplementary_material\"/>
    </mc:Choice>
  </mc:AlternateContent>
  <xr:revisionPtr revIDLastSave="6" documentId="8_{6AD2A329-7E7F-4838-A40D-01C948A76206}" xr6:coauthVersionLast="45" xr6:coauthVersionMax="45" xr10:uidLastSave="{3E6736CC-85F8-4F47-B65E-A0AFEFA8B371}"/>
  <bookViews>
    <workbookView xWindow="1560" yWindow="1560" windowWidth="22800" windowHeight="12240" xr2:uid="{00000000-000D-0000-FFFF-FFFF00000000}"/>
  </bookViews>
  <sheets>
    <sheet name="170Fron_direct_fiber1" sheetId="1" r:id="rId1"/>
    <sheet name="170Fron_direct_fiber2" sheetId="2" r:id="rId2"/>
    <sheet name="170Fron_direct_fiber3" sheetId="3" r:id="rId3"/>
    <sheet name="170Fron_slow_fiber1_Occ" sheetId="4" r:id="rId4"/>
    <sheet name="170Fron_slow_fiber2_Occ" sheetId="5" r:id="rId5"/>
    <sheet name="100Fron_slow_fiber3_Lat" sheetId="6" r:id="rId6"/>
    <sheet name="120Fron_slow_fiber4_Lat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  <c r="B18" i="1"/>
  <c r="B11" i="7" l="1"/>
  <c r="B10" i="7"/>
  <c r="B9" i="7"/>
  <c r="B8" i="7"/>
  <c r="B7" i="7"/>
  <c r="B6" i="7"/>
  <c r="B5" i="7"/>
  <c r="B4" i="7"/>
  <c r="B3" i="7"/>
  <c r="B15" i="7" s="1"/>
  <c r="B2" i="7"/>
  <c r="B13" i="7"/>
  <c r="B11" i="6"/>
  <c r="B10" i="6"/>
  <c r="B9" i="6"/>
  <c r="B8" i="6"/>
  <c r="B7" i="6"/>
  <c r="B6" i="6"/>
  <c r="B5" i="6"/>
  <c r="B4" i="6"/>
  <c r="B3" i="6"/>
  <c r="B2" i="6"/>
  <c r="B13" i="6"/>
  <c r="B11" i="5"/>
  <c r="B10" i="5"/>
  <c r="B15" i="5" s="1"/>
  <c r="B9" i="5"/>
  <c r="B8" i="5"/>
  <c r="B7" i="5"/>
  <c r="B6" i="5"/>
  <c r="B5" i="5"/>
  <c r="B4" i="5"/>
  <c r="B3" i="5"/>
  <c r="B2" i="5"/>
  <c r="B13" i="5"/>
  <c r="B11" i="4"/>
  <c r="B10" i="4"/>
  <c r="B15" i="4" s="1"/>
  <c r="B9" i="4"/>
  <c r="B8" i="4"/>
  <c r="B7" i="4"/>
  <c r="B6" i="4"/>
  <c r="B5" i="4"/>
  <c r="B4" i="4"/>
  <c r="B3" i="4"/>
  <c r="B2" i="4"/>
  <c r="B13" i="4"/>
  <c r="B11" i="3"/>
  <c r="B10" i="3"/>
  <c r="B9" i="3"/>
  <c r="B8" i="3"/>
  <c r="B7" i="3"/>
  <c r="B6" i="3"/>
  <c r="B5" i="3"/>
  <c r="B4" i="3"/>
  <c r="B3" i="3"/>
  <c r="B2" i="3"/>
  <c r="B13" i="3"/>
  <c r="B15" i="2"/>
  <c r="B13" i="2"/>
  <c r="B2" i="2"/>
  <c r="B11" i="2"/>
  <c r="B10" i="2"/>
  <c r="B9" i="2"/>
  <c r="B8" i="2"/>
  <c r="B7" i="2"/>
  <c r="B6" i="2"/>
  <c r="B5" i="2"/>
  <c r="B4" i="2"/>
  <c r="B3" i="2"/>
  <c r="B15" i="1"/>
  <c r="B13" i="1"/>
  <c r="B4" i="1"/>
  <c r="B5" i="1"/>
  <c r="B6" i="1"/>
  <c r="B7" i="1"/>
  <c r="B8" i="1"/>
  <c r="B9" i="1"/>
  <c r="B10" i="1"/>
  <c r="B11" i="1"/>
  <c r="B3" i="1"/>
  <c r="B2" i="1"/>
  <c r="B15" i="3" l="1"/>
  <c r="B17" i="1" s="1"/>
  <c r="B15" i="6"/>
  <c r="B17" i="4" s="1"/>
</calcChain>
</file>

<file path=xl/sharedStrings.xml><?xml version="1.0" encoding="utf-8"?>
<sst xmlns="http://schemas.openxmlformats.org/spreadsheetml/2006/main" count="25" uniqueCount="6">
  <si>
    <t>Length px</t>
  </si>
  <si>
    <t>Length µm</t>
  </si>
  <si>
    <t>Average</t>
  </si>
  <si>
    <t>Average_direct_fibers</t>
  </si>
  <si>
    <t>Average_slow_fibers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</si>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</sst>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2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F16" sqref="F16"/>
    </sheetView>
  </sheetViews>
  <sheetFormatPr baseColWidth="10" defaultRowHeight="15" x14ac:dyDescent="0.25"/>
  <cols>
    <col min="1" max="1" width="20.710937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2">
        <v>6.5</v>
      </c>
      <c r="B2">
        <f>A2/A13*100</f>
        <v>3.3078880407124678</v>
      </c>
    </row>
    <row r="3" spans="1:2" x14ac:dyDescent="0.25">
      <c r="A3" s="2">
        <v>6.7309999999999999</v>
      </c>
      <c r="B3">
        <f>A3/A$13*100</f>
        <v>3.4254452926208647</v>
      </c>
    </row>
    <row r="4" spans="1:2" x14ac:dyDescent="0.25">
      <c r="A4" s="2">
        <v>5.9420000000000002</v>
      </c>
      <c r="B4">
        <f t="shared" ref="B4:B13" si="0">A4/A$13*100</f>
        <v>3.0239185750636133</v>
      </c>
    </row>
    <row r="5" spans="1:2" x14ac:dyDescent="0.25">
      <c r="A5" s="2">
        <v>5.0620000000000003</v>
      </c>
      <c r="B5">
        <f t="shared" si="0"/>
        <v>2.5760814249363868</v>
      </c>
    </row>
    <row r="6" spans="1:2" x14ac:dyDescent="0.25">
      <c r="A6" s="2">
        <v>6.0880000000000001</v>
      </c>
      <c r="B6">
        <f t="shared" si="0"/>
        <v>3.0982188295165396</v>
      </c>
    </row>
    <row r="7" spans="1:2" x14ac:dyDescent="0.25">
      <c r="A7" s="2">
        <v>5.7119999999999997</v>
      </c>
      <c r="B7">
        <f t="shared" si="0"/>
        <v>2.9068702290076338</v>
      </c>
    </row>
    <row r="8" spans="1:2" x14ac:dyDescent="0.25">
      <c r="A8" s="2">
        <v>6.3250000000000002</v>
      </c>
      <c r="B8">
        <f t="shared" si="0"/>
        <v>3.2188295165394405</v>
      </c>
    </row>
    <row r="9" spans="1:2" x14ac:dyDescent="0.25">
      <c r="A9" s="2">
        <v>4.9809999999999999</v>
      </c>
      <c r="B9">
        <f t="shared" si="0"/>
        <v>2.5348600508905852</v>
      </c>
    </row>
    <row r="10" spans="1:2" x14ac:dyDescent="0.25">
      <c r="A10" s="2">
        <v>5.7009999999999996</v>
      </c>
      <c r="B10">
        <f t="shared" si="0"/>
        <v>2.9012722646310429</v>
      </c>
    </row>
    <row r="11" spans="1:2" x14ac:dyDescent="0.25">
      <c r="A11" s="2">
        <v>5.2969999999999997</v>
      </c>
      <c r="B11">
        <f t="shared" si="0"/>
        <v>2.6956743002544528</v>
      </c>
    </row>
    <row r="12" spans="1:2" x14ac:dyDescent="0.25">
      <c r="A12" s="2"/>
    </row>
    <row r="13" spans="1:2" x14ac:dyDescent="0.25">
      <c r="A13" s="2">
        <v>196.5</v>
      </c>
      <c r="B13">
        <f t="shared" si="0"/>
        <v>100</v>
      </c>
    </row>
    <row r="15" spans="1:2" x14ac:dyDescent="0.25">
      <c r="A15" t="s">
        <v>2</v>
      </c>
      <c r="B15">
        <f>AVERAGE(B2:B11)</f>
        <v>2.9689058524173029</v>
      </c>
    </row>
    <row r="17" spans="1:2" x14ac:dyDescent="0.25">
      <c r="A17" t="s">
        <v>3</v>
      </c>
      <c r="B17" s="2">
        <f>AVERAGE('170Fron_direct_fiber1'!B15,'170Fron_direct_fiber2'!B15,'170Fron_direct_fiber3'!B15)</f>
        <v>2.892858354537744</v>
      </c>
    </row>
    <row r="18" spans="1:2" x14ac:dyDescent="0.25">
      <c r="A18" t="s">
        <v>5</v>
      </c>
      <c r="B18">
        <f>_xlfn.STDEV.P('170Fron_direct_fiber1'!B2:B11, '170Fron_direct_fiber2'!B2:B11, '170Fron_direct_fiber3'!B2:B11)</f>
        <v>0.28326791818940222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/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2">
        <v>5.3259999999999996</v>
      </c>
      <c r="B2">
        <f>A2/A13*100</f>
        <v>2.7104325699745546</v>
      </c>
    </row>
    <row r="3" spans="1:2" x14ac:dyDescent="0.25">
      <c r="A3" s="2">
        <v>5.64</v>
      </c>
      <c r="B3">
        <f>A3/A$13*100</f>
        <v>2.8702290076335877</v>
      </c>
    </row>
    <row r="4" spans="1:2" x14ac:dyDescent="0.25">
      <c r="A4" s="2">
        <v>5.8520000000000003</v>
      </c>
      <c r="B4">
        <f t="shared" ref="B4:B11" si="0">A4/A$13*100</f>
        <v>2.9781170483460562</v>
      </c>
    </row>
    <row r="5" spans="1:2" x14ac:dyDescent="0.25">
      <c r="A5" s="2">
        <v>5.38</v>
      </c>
      <c r="B5">
        <f t="shared" si="0"/>
        <v>2.7379134860050893</v>
      </c>
    </row>
    <row r="6" spans="1:2" x14ac:dyDescent="0.25">
      <c r="A6" s="2">
        <v>4.9550000000000001</v>
      </c>
      <c r="B6">
        <f t="shared" si="0"/>
        <v>2.5216284987277358</v>
      </c>
    </row>
    <row r="7" spans="1:2" x14ac:dyDescent="0.25">
      <c r="A7" s="2">
        <v>5.64</v>
      </c>
      <c r="B7">
        <f t="shared" si="0"/>
        <v>2.8702290076335877</v>
      </c>
    </row>
    <row r="8" spans="1:2" x14ac:dyDescent="0.25">
      <c r="A8" s="2">
        <v>4.9020000000000001</v>
      </c>
      <c r="B8">
        <f t="shared" si="0"/>
        <v>2.4946564885496185</v>
      </c>
    </row>
    <row r="9" spans="1:2" x14ac:dyDescent="0.25">
      <c r="A9" s="2">
        <v>4.7050000000000001</v>
      </c>
      <c r="B9">
        <f t="shared" si="0"/>
        <v>2.3944020356234099</v>
      </c>
    </row>
    <row r="10" spans="1:2" x14ac:dyDescent="0.25">
      <c r="A10" s="2">
        <v>5.8209999999999997</v>
      </c>
      <c r="B10">
        <f t="shared" si="0"/>
        <v>2.9623409669211194</v>
      </c>
    </row>
    <row r="11" spans="1:2" x14ac:dyDescent="0.25">
      <c r="A11" s="2">
        <v>5.2309999999999999</v>
      </c>
      <c r="B11">
        <f t="shared" si="0"/>
        <v>2.662086513994911</v>
      </c>
    </row>
    <row r="12" spans="1:2" x14ac:dyDescent="0.25">
      <c r="A12" s="2"/>
    </row>
    <row r="13" spans="1:2" x14ac:dyDescent="0.25">
      <c r="A13" s="2">
        <v>196.5</v>
      </c>
      <c r="B13">
        <f>A13/A$13*100</f>
        <v>100</v>
      </c>
    </row>
    <row r="14" spans="1:2" x14ac:dyDescent="0.25">
      <c r="A14" s="2"/>
      <c r="B14" s="2"/>
    </row>
    <row r="15" spans="1:2" x14ac:dyDescent="0.25">
      <c r="A15" s="2" t="s">
        <v>2</v>
      </c>
      <c r="B15" s="2">
        <f>AVERAGE(B2:B11)</f>
        <v>2.7202035623409673</v>
      </c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workbookViewId="0">
      <selection activeCell="B2" sqref="B2:B11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2">
        <v>6.5659999999999998</v>
      </c>
      <c r="B2">
        <f>A2/A13*100</f>
        <v>3.3414758269720104</v>
      </c>
    </row>
    <row r="3" spans="1:2" x14ac:dyDescent="0.25">
      <c r="A3" s="2">
        <v>5.9740000000000002</v>
      </c>
      <c r="B3">
        <f>A3/A$13*100</f>
        <v>3.0402035623409667</v>
      </c>
    </row>
    <row r="4" spans="1:2" x14ac:dyDescent="0.25">
      <c r="A4" s="2">
        <v>5.54</v>
      </c>
      <c r="B4">
        <f t="shared" ref="B4:B11" si="0">A4/A$13*100</f>
        <v>2.8193384223918576</v>
      </c>
    </row>
    <row r="5" spans="1:2" x14ac:dyDescent="0.25">
      <c r="A5" s="2">
        <v>5.1689999999999996</v>
      </c>
      <c r="B5">
        <f t="shared" si="0"/>
        <v>2.6305343511450379</v>
      </c>
    </row>
    <row r="6" spans="1:2" x14ac:dyDescent="0.25">
      <c r="A6" s="2">
        <v>5.2309999999999999</v>
      </c>
      <c r="B6">
        <f t="shared" si="0"/>
        <v>2.662086513994911</v>
      </c>
    </row>
    <row r="7" spans="1:2" x14ac:dyDescent="0.25">
      <c r="A7" s="2">
        <v>6.8719999999999999</v>
      </c>
      <c r="B7">
        <f t="shared" si="0"/>
        <v>3.4972010178117046</v>
      </c>
    </row>
    <row r="8" spans="1:2" x14ac:dyDescent="0.25">
      <c r="A8" s="2">
        <v>5.6029999999999998</v>
      </c>
      <c r="B8">
        <f t="shared" si="0"/>
        <v>2.8513994910941474</v>
      </c>
    </row>
    <row r="9" spans="1:2" x14ac:dyDescent="0.25">
      <c r="A9" s="2">
        <v>5.8209999999999997</v>
      </c>
      <c r="B9">
        <f t="shared" si="0"/>
        <v>2.9623409669211194</v>
      </c>
    </row>
    <row r="10" spans="1:2" x14ac:dyDescent="0.25">
      <c r="A10" s="2">
        <v>6.3789999999999996</v>
      </c>
      <c r="B10">
        <f t="shared" si="0"/>
        <v>3.2463104325699743</v>
      </c>
    </row>
    <row r="11" spans="1:2" x14ac:dyDescent="0.25">
      <c r="A11" s="2">
        <v>5.5880000000000001</v>
      </c>
      <c r="B11">
        <f t="shared" si="0"/>
        <v>2.8437659033078879</v>
      </c>
    </row>
    <row r="12" spans="1:2" x14ac:dyDescent="0.25">
      <c r="A12" s="2"/>
      <c r="B12" s="2"/>
    </row>
    <row r="13" spans="1:2" x14ac:dyDescent="0.25">
      <c r="A13" s="2">
        <v>196.5</v>
      </c>
      <c r="B13">
        <f>A13/A$13*100</f>
        <v>100</v>
      </c>
    </row>
    <row r="14" spans="1:2" x14ac:dyDescent="0.25">
      <c r="A14" s="2"/>
      <c r="B14" s="2"/>
    </row>
    <row r="15" spans="1:2" x14ac:dyDescent="0.25">
      <c r="A15" s="2" t="s">
        <v>2</v>
      </c>
      <c r="B15" s="2">
        <f>AVERAGE(B2:B11)</f>
        <v>2.9894656488549614</v>
      </c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workbookViewId="0">
      <selection activeCell="C19" sqref="C19"/>
    </sheetView>
  </sheetViews>
  <sheetFormatPr baseColWidth="10" defaultRowHeight="15" x14ac:dyDescent="0.25"/>
  <cols>
    <col min="1" max="1" width="19.7109375" bestFit="1" customWidth="1"/>
  </cols>
  <sheetData>
    <row r="1" spans="1:3" x14ac:dyDescent="0.25">
      <c r="A1" t="s">
        <v>0</v>
      </c>
      <c r="B1" t="s">
        <v>1</v>
      </c>
    </row>
    <row r="2" spans="1:3" x14ac:dyDescent="0.25">
      <c r="A2" s="2">
        <v>10.44</v>
      </c>
      <c r="B2">
        <f>A2/A13*100</f>
        <v>5.3129770992366412</v>
      </c>
    </row>
    <row r="3" spans="1:3" x14ac:dyDescent="0.25">
      <c r="A3" s="2">
        <v>11.643000000000001</v>
      </c>
      <c r="B3">
        <f>A3/A$13*100</f>
        <v>5.9251908396946575</v>
      </c>
    </row>
    <row r="4" spans="1:3" x14ac:dyDescent="0.25">
      <c r="A4" s="2">
        <v>10.269</v>
      </c>
      <c r="B4">
        <f t="shared" ref="B4:B11" si="0">A4/A$13*100</f>
        <v>5.225954198473282</v>
      </c>
    </row>
    <row r="5" spans="1:3" x14ac:dyDescent="0.25">
      <c r="A5" s="2">
        <v>10.050000000000001</v>
      </c>
      <c r="B5">
        <f t="shared" si="0"/>
        <v>5.1145038167938939</v>
      </c>
    </row>
    <row r="6" spans="1:3" x14ac:dyDescent="0.25">
      <c r="A6" s="2">
        <v>10.050000000000001</v>
      </c>
      <c r="B6">
        <f t="shared" si="0"/>
        <v>5.1145038167938939</v>
      </c>
    </row>
    <row r="7" spans="1:3" x14ac:dyDescent="0.25">
      <c r="A7" s="2">
        <v>9</v>
      </c>
      <c r="B7">
        <f t="shared" si="0"/>
        <v>4.5801526717557248</v>
      </c>
      <c r="C7" s="1"/>
    </row>
    <row r="8" spans="1:3" x14ac:dyDescent="0.25">
      <c r="A8" s="2">
        <v>9</v>
      </c>
      <c r="B8">
        <f t="shared" si="0"/>
        <v>4.5801526717557248</v>
      </c>
      <c r="C8" s="1"/>
    </row>
    <row r="9" spans="1:3" x14ac:dyDescent="0.25">
      <c r="A9" s="2">
        <v>9.3390000000000004</v>
      </c>
      <c r="B9">
        <f t="shared" si="0"/>
        <v>4.7526717557251903</v>
      </c>
      <c r="C9" s="1"/>
    </row>
    <row r="10" spans="1:3" x14ac:dyDescent="0.25">
      <c r="A10" s="2">
        <v>9.0549999999999997</v>
      </c>
      <c r="B10">
        <f t="shared" si="0"/>
        <v>4.6081424936386766</v>
      </c>
      <c r="C10" s="1"/>
    </row>
    <row r="11" spans="1:3" x14ac:dyDescent="0.25">
      <c r="A11" s="2">
        <v>10.050000000000001</v>
      </c>
      <c r="B11">
        <f t="shared" si="0"/>
        <v>5.1145038167938939</v>
      </c>
      <c r="C11" s="1"/>
    </row>
    <row r="12" spans="1:3" x14ac:dyDescent="0.25">
      <c r="A12" s="2"/>
      <c r="B12" s="2"/>
      <c r="C12" s="1"/>
    </row>
    <row r="13" spans="1:3" x14ac:dyDescent="0.25">
      <c r="A13" s="2">
        <v>196.5</v>
      </c>
      <c r="B13">
        <f>A13/A$13*100</f>
        <v>100</v>
      </c>
      <c r="C13" s="1"/>
    </row>
    <row r="14" spans="1:3" x14ac:dyDescent="0.25">
      <c r="A14" s="2"/>
      <c r="B14" s="2"/>
      <c r="C14" s="1"/>
    </row>
    <row r="15" spans="1:3" x14ac:dyDescent="0.25">
      <c r="A15" s="2" t="s">
        <v>2</v>
      </c>
      <c r="B15" s="2">
        <f>AVERAGE(B2:B11)</f>
        <v>5.0328753180661572</v>
      </c>
      <c r="C15" s="1"/>
    </row>
    <row r="16" spans="1:3" x14ac:dyDescent="0.25">
      <c r="A16" s="2"/>
      <c r="B16" s="2"/>
      <c r="C16" s="1"/>
    </row>
    <row r="17" spans="1:2" x14ac:dyDescent="0.25">
      <c r="A17" s="2" t="s">
        <v>4</v>
      </c>
      <c r="B17" s="2">
        <f>AVERAGE(B15,'170Fron_slow_fiber2_Occ'!B15,'100Fron_slow_fiber3_Lat'!B15,'120Fron_slow_fiber4_Lat'!B15)</f>
        <v>4.7410815451809096</v>
      </c>
    </row>
    <row r="18" spans="1:2" x14ac:dyDescent="0.25">
      <c r="A18" t="s">
        <v>5</v>
      </c>
      <c r="B18">
        <f>_xlfn.STDEV.P('170Fron_slow_fiber1_Occ'!B2:B11,'170Fron_slow_fiber2_Occ'!B2:B11,'100Fron_slow_fiber3_Lat'!B2:B11,'120Fron_slow_fiber4_Lat'!B2:B11)</f>
        <v>0.78981301001445603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3"/>
  <sheetViews>
    <sheetView workbookViewId="0">
      <selection activeCell="B2" sqref="B2:B11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2">
        <v>8.75</v>
      </c>
      <c r="B2">
        <f>A2/A13*100</f>
        <v>4.4529262086513999</v>
      </c>
    </row>
    <row r="3" spans="1:2" x14ac:dyDescent="0.25">
      <c r="A3" s="2">
        <v>8.5039999999999996</v>
      </c>
      <c r="B3">
        <f>A3/A$13*100</f>
        <v>4.327735368956743</v>
      </c>
    </row>
    <row r="4" spans="1:2" x14ac:dyDescent="0.25">
      <c r="A4" s="2">
        <v>8.5039999999999996</v>
      </c>
      <c r="B4">
        <f t="shared" ref="B4:B11" si="0">A4/A$13*100</f>
        <v>4.327735368956743</v>
      </c>
    </row>
    <row r="5" spans="1:2" x14ac:dyDescent="0.25">
      <c r="A5" s="2">
        <v>8.7539999999999996</v>
      </c>
      <c r="B5">
        <f t="shared" si="0"/>
        <v>4.454961832061068</v>
      </c>
    </row>
    <row r="6" spans="1:2" x14ac:dyDescent="0.25">
      <c r="A6" s="2">
        <v>9.0030000000000001</v>
      </c>
      <c r="B6">
        <f t="shared" si="0"/>
        <v>4.5816793893129777</v>
      </c>
    </row>
    <row r="7" spans="1:2" x14ac:dyDescent="0.25">
      <c r="A7" s="2">
        <v>9.2530000000000001</v>
      </c>
      <c r="B7">
        <f t="shared" si="0"/>
        <v>4.7089058524173026</v>
      </c>
    </row>
    <row r="8" spans="1:2" x14ac:dyDescent="0.25">
      <c r="A8" s="2">
        <v>9.75</v>
      </c>
      <c r="B8">
        <f t="shared" si="0"/>
        <v>4.9618320610687023</v>
      </c>
    </row>
    <row r="9" spans="1:2" x14ac:dyDescent="0.25">
      <c r="A9" s="2">
        <v>1.0012000000000001</v>
      </c>
      <c r="B9">
        <f t="shared" si="0"/>
        <v>0.50951653944020359</v>
      </c>
    </row>
    <row r="10" spans="1:2" x14ac:dyDescent="0.25">
      <c r="A10" s="2">
        <v>9.2530000000000001</v>
      </c>
      <c r="B10">
        <f t="shared" si="0"/>
        <v>4.7089058524173026</v>
      </c>
    </row>
    <row r="11" spans="1:2" x14ac:dyDescent="0.25">
      <c r="A11" s="2">
        <v>9.8010000000000002</v>
      </c>
      <c r="B11">
        <f t="shared" si="0"/>
        <v>4.9877862595419851</v>
      </c>
    </row>
    <row r="12" spans="1:2" x14ac:dyDescent="0.25">
      <c r="A12" s="2"/>
      <c r="B12" s="2"/>
    </row>
    <row r="13" spans="1:2" x14ac:dyDescent="0.25">
      <c r="A13" s="2">
        <v>196.5</v>
      </c>
      <c r="B13">
        <f>A13/A$13*100</f>
        <v>100</v>
      </c>
    </row>
    <row r="14" spans="1:2" x14ac:dyDescent="0.25">
      <c r="A14" s="2"/>
      <c r="B14" s="2"/>
    </row>
    <row r="15" spans="1:2" x14ac:dyDescent="0.25">
      <c r="A15" s="2" t="s">
        <v>2</v>
      </c>
      <c r="B15" s="2">
        <f>AVERAGE(B2:B11)</f>
        <v>4.2021984732824427</v>
      </c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workbookViewId="0">
      <selection activeCell="F17" sqref="F17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2">
        <v>8.9339999999999993</v>
      </c>
      <c r="B2">
        <f>A2/A13*100</f>
        <v>4.5465648854961831</v>
      </c>
    </row>
    <row r="3" spans="1:2" x14ac:dyDescent="0.25">
      <c r="A3" s="2">
        <v>10.359</v>
      </c>
      <c r="B3">
        <f>A3/A$13*100</f>
        <v>5.2717557251908396</v>
      </c>
    </row>
    <row r="4" spans="1:2" x14ac:dyDescent="0.25">
      <c r="A4" s="2">
        <v>10.446</v>
      </c>
      <c r="B4">
        <f t="shared" ref="B4:B11" si="0">A4/A$13*100</f>
        <v>5.3160305343511443</v>
      </c>
    </row>
    <row r="5" spans="1:2" x14ac:dyDescent="0.25">
      <c r="A5" s="2">
        <v>9.7279999999999998</v>
      </c>
      <c r="B5">
        <f t="shared" si="0"/>
        <v>4.9506361323155215</v>
      </c>
    </row>
    <row r="6" spans="1:2" x14ac:dyDescent="0.25">
      <c r="A6" s="2">
        <v>9.6210000000000004</v>
      </c>
      <c r="B6">
        <f t="shared" si="0"/>
        <v>4.89618320610687</v>
      </c>
    </row>
    <row r="7" spans="1:2" x14ac:dyDescent="0.25">
      <c r="A7" s="2">
        <v>10.077999999999999</v>
      </c>
      <c r="B7">
        <f t="shared" si="0"/>
        <v>5.1287531806615769</v>
      </c>
    </row>
    <row r="8" spans="1:2" x14ac:dyDescent="0.25">
      <c r="A8" s="2">
        <v>8.7210000000000001</v>
      </c>
      <c r="B8">
        <f t="shared" si="0"/>
        <v>4.438167938931298</v>
      </c>
    </row>
    <row r="9" spans="1:2" x14ac:dyDescent="0.25">
      <c r="A9" s="2">
        <v>8.3219999999999992</v>
      </c>
      <c r="B9">
        <f t="shared" si="0"/>
        <v>4.235114503816793</v>
      </c>
    </row>
    <row r="10" spans="1:2" x14ac:dyDescent="0.25">
      <c r="A10" s="2">
        <v>10.419</v>
      </c>
      <c r="B10">
        <f t="shared" si="0"/>
        <v>5.3022900763358782</v>
      </c>
    </row>
    <row r="11" spans="1:2" x14ac:dyDescent="0.25">
      <c r="A11" s="2">
        <v>10.762</v>
      </c>
      <c r="B11">
        <f t="shared" si="0"/>
        <v>5.4768447837150136</v>
      </c>
    </row>
    <row r="12" spans="1:2" x14ac:dyDescent="0.25">
      <c r="A12" s="2"/>
      <c r="B12" s="2"/>
    </row>
    <row r="13" spans="1:2" x14ac:dyDescent="0.25">
      <c r="A13" s="2">
        <v>196.5</v>
      </c>
      <c r="B13">
        <f>A13/A$13*100</f>
        <v>100</v>
      </c>
    </row>
    <row r="14" spans="1:2" x14ac:dyDescent="0.25">
      <c r="A14" s="2"/>
      <c r="B14" s="2"/>
    </row>
    <row r="15" spans="1:2" x14ac:dyDescent="0.25">
      <c r="A15" s="2" t="s">
        <v>2</v>
      </c>
      <c r="B15" s="2">
        <f>AVERAGE(B2:B11)</f>
        <v>4.9562340966921123</v>
      </c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8"/>
  <sheetViews>
    <sheetView workbookViewId="0">
      <selection activeCell="E12" sqref="E12"/>
    </sheetView>
  </sheetViews>
  <sheetFormatPr baseColWidth="10"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2">
        <v>11.071</v>
      </c>
      <c r="B2">
        <f>A2/A13*100</f>
        <v>5.6255081300813004</v>
      </c>
    </row>
    <row r="3" spans="1:2" x14ac:dyDescent="0.25">
      <c r="A3" s="2">
        <v>10.287000000000001</v>
      </c>
      <c r="B3">
        <f>A3/A$13*100</f>
        <v>5.2271341463414629</v>
      </c>
    </row>
    <row r="4" spans="1:2" x14ac:dyDescent="0.25">
      <c r="A4" s="2">
        <v>9.9529999999999994</v>
      </c>
      <c r="B4">
        <f t="shared" ref="B4:B11" si="0">A4/A$13*100</f>
        <v>5.0574186991869912</v>
      </c>
    </row>
    <row r="5" spans="1:2" x14ac:dyDescent="0.25">
      <c r="A5" s="2">
        <v>9.2799999999999994</v>
      </c>
      <c r="B5">
        <f t="shared" si="0"/>
        <v>4.7154471544715442</v>
      </c>
    </row>
    <row r="6" spans="1:2" x14ac:dyDescent="0.25">
      <c r="A6" s="2">
        <v>8.5</v>
      </c>
      <c r="B6">
        <f t="shared" si="0"/>
        <v>4.3191056910569108</v>
      </c>
    </row>
    <row r="7" spans="1:2" x14ac:dyDescent="0.25">
      <c r="A7" s="2">
        <v>9.7370000000000001</v>
      </c>
      <c r="B7">
        <f t="shared" si="0"/>
        <v>4.9476626016260159</v>
      </c>
    </row>
    <row r="8" spans="1:2" x14ac:dyDescent="0.25">
      <c r="A8" s="2">
        <v>9.3610000000000007</v>
      </c>
      <c r="B8">
        <f t="shared" si="0"/>
        <v>4.7566056910569108</v>
      </c>
    </row>
    <row r="9" spans="1:2" x14ac:dyDescent="0.25">
      <c r="A9" s="2">
        <v>9.09</v>
      </c>
      <c r="B9">
        <f t="shared" si="0"/>
        <v>4.6189024390243905</v>
      </c>
    </row>
    <row r="10" spans="1:2" x14ac:dyDescent="0.25">
      <c r="A10" s="2">
        <v>8.2539999999999996</v>
      </c>
      <c r="B10">
        <f t="shared" si="0"/>
        <v>4.1941056910569108</v>
      </c>
    </row>
    <row r="11" spans="1:2" x14ac:dyDescent="0.25">
      <c r="A11" s="2">
        <v>8.4</v>
      </c>
      <c r="B11">
        <f t="shared" si="0"/>
        <v>4.2682926829268286</v>
      </c>
    </row>
    <row r="12" spans="1:2" x14ac:dyDescent="0.25">
      <c r="A12" s="2"/>
      <c r="B12" s="2"/>
    </row>
    <row r="13" spans="1:2" x14ac:dyDescent="0.25">
      <c r="A13" s="2">
        <v>196.8</v>
      </c>
      <c r="B13">
        <f>A13/A$13*100</f>
        <v>100</v>
      </c>
    </row>
    <row r="14" spans="1:2" x14ac:dyDescent="0.25">
      <c r="A14" s="2"/>
      <c r="B14" s="2"/>
    </row>
    <row r="15" spans="1:2" x14ac:dyDescent="0.25">
      <c r="A15" s="2" t="s">
        <v>2</v>
      </c>
      <c r="B15" s="2">
        <f>AVERAGE(B2:B11)</f>
        <v>4.7730182926829263</v>
      </c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170Fron_direct_fiber1</vt:lpstr>
      <vt:lpstr>170Fron_direct_fiber2</vt:lpstr>
      <vt:lpstr>170Fron_direct_fiber3</vt:lpstr>
      <vt:lpstr>170Fron_slow_fiber1_Occ</vt:lpstr>
      <vt:lpstr>170Fron_slow_fiber2_Occ</vt:lpstr>
      <vt:lpstr>100Fron_slow_fiber3_Lat</vt:lpstr>
      <vt:lpstr>120Fron_slow_fiber4_Lat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</dc:creator>
  <cp:lastModifiedBy>adrian.richter</cp:lastModifiedBy>
  <dcterms:created xsi:type="dcterms:W3CDTF">2020-12-15T15:00:30Z</dcterms:created>
  <dcterms:modified xsi:type="dcterms:W3CDTF">2021-01-02T18:13:12Z</dcterms:modified>
</cp:coreProperties>
</file>